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S:\OnLine Manuals\Content\Medicaid\fcm\Desk Reference Tools and Attachments\Reasonable Compatibility Calculator\"/>
    </mc:Choice>
  </mc:AlternateContent>
  <xr:revisionPtr revIDLastSave="0" documentId="8_{0A69609A-D7C3-4F73-BE84-80573FCDC0E7}" xr6:coauthVersionLast="47" xr6:coauthVersionMax="47" xr10:uidLastSave="{00000000-0000-0000-0000-000000000000}"/>
  <bookViews>
    <workbookView xWindow="33570" yWindow="1770" windowWidth="21600" windowHeight="1132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1" l="1"/>
  <c r="C19" i="1"/>
  <c r="D11" i="1"/>
  <c r="D9" i="1"/>
  <c r="C21" i="1" l="1"/>
  <c r="C15" i="1"/>
  <c r="C23" i="1" s="1"/>
  <c r="C25" i="1" s="1"/>
  <c r="D15" i="1" l="1"/>
</calcChain>
</file>

<file path=xl/sharedStrings.xml><?xml version="1.0" encoding="utf-8"?>
<sst xmlns="http://schemas.openxmlformats.org/spreadsheetml/2006/main" count="12" uniqueCount="11">
  <si>
    <t>Reasonable Compatibility Calculator</t>
  </si>
  <si>
    <t>Client Attestation of Income</t>
  </si>
  <si>
    <t>Electronic Source Amount of Income</t>
  </si>
  <si>
    <t>Applicable FPL</t>
  </si>
  <si>
    <t>Is either the Client Attestation or the Electronic Source Amountof Income at or below the Applicable FPL and the other Above the Applicable FPL?</t>
  </si>
  <si>
    <t>Amount Difference</t>
  </si>
  <si>
    <t>Smallest Amount</t>
  </si>
  <si>
    <t>Percentage Difference</t>
  </si>
  <si>
    <t>%</t>
  </si>
  <si>
    <t>Reasonably Compatible?</t>
  </si>
  <si>
    <t>When to use this calculator:  This calculator should be used when either the applicant/beneficiary's self attestation of income or the electronic source amount of income is over the applicable Federal Poverty Limit (FPL) and the other is below the FPL to determine if the amounts are within 20% of each other and can be considered reasonably compatible.  
To activate the calculator, please enter the missing information below in box numbers C9, C11 and C13.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</si>
</sst>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5">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1" xfId="0"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0" xfId="0" applyProtection="1">
      <protection hidden="1"/>
    </xf>
    <xf numFmtId="0" fontId="0" fillId="0" borderId="1" xfId="0" applyBorder="1" applyProtection="1">
      <protection hidden="1"/>
    </xf>
    <xf numFmtId="9" fontId="0" fillId="0" borderId="0" xfId="1" applyFont="1" applyProtection="1"/>
    <xf numFmtId="9" fontId="0" fillId="0" borderId="0" xfId="1" applyFont="1" applyBorder="1" applyProtection="1"/>
    <xf numFmtId="0" fontId="0" fillId="0" borderId="1" xfId="0" applyBorder="1" applyAlignment="1">
      <alignment horizontal="right"/>
    </xf>
    <xf numFmtId="1" fontId="0" fillId="0" borderId="1" xfId="1" applyNumberFormat="1" applyFont="1" applyBorder="1" applyAlignment="1" applyProtection="1">
      <alignment horizontal="right"/>
    </xf>
    <xf numFmtId="2" fontId="0" fillId="0" borderId="3" xfId="1" applyNumberFormat="1" applyFont="1" applyBorder="1" applyProtection="1">
      <protection hidden="1"/>
    </xf>
    <xf numFmtId="0" fontId="0" fillId="0" borderId="0" xfId="0" applyAlignment="1">
      <alignment horizontal="center"/>
    </xf>
    <xf numFmtId="0" fontId="0" fillId="0" borderId="0" xfId="0" applyAlignment="1">
      <alignment horizontal="center" vertical="center" wrapText="1"/>
    </xf>
    <xf numFmtId="0" fontId="0" fillId="0" borderId="2" xfId="0" applyBorder="1" applyAlignment="1">
      <alignment horizontal="center" vertical="center" wrapText="1"/>
    </xf>
  </cellXfs>
  <cellStyles count="2">
    <cellStyle name="Normal" xfId="0" builtinId="0"/>
    <cellStyle name="Percent" xfId="1" builtinId="5"/>
  </cellStyles>
  <dxfs count="8">
    <dxf>
      <fill>
        <patternFill>
          <bgColor rgb="FFFFFF00"/>
        </patternFill>
      </fill>
    </dxf>
    <dxf>
      <fill>
        <patternFill>
          <bgColor rgb="FF00B050"/>
        </patternFill>
      </fill>
    </dxf>
    <dxf>
      <fill>
        <patternFill>
          <bgColor rgb="FF00B050"/>
        </patternFill>
      </fill>
    </dxf>
    <dxf>
      <fill>
        <patternFill>
          <bgColor rgb="FFFF0000"/>
        </patternFill>
      </fill>
    </dxf>
    <dxf>
      <fill>
        <patternFill>
          <bgColor theme="0"/>
        </patternFill>
      </fill>
    </dxf>
    <dxf>
      <fill>
        <patternFill>
          <bgColor rgb="FF00B05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
  <sheetViews>
    <sheetView tabSelected="1" workbookViewId="0">
      <selection activeCell="C14" sqref="C14"/>
    </sheetView>
  </sheetViews>
  <sheetFormatPr defaultRowHeight="14.4" x14ac:dyDescent="0.3"/>
  <cols>
    <col min="1" max="1" width="27" customWidth="1"/>
    <col min="3" max="3" width="16.33203125" customWidth="1"/>
    <col min="4" max="4" width="16.109375" customWidth="1"/>
    <col min="6" max="6" width="9.109375" customWidth="1"/>
  </cols>
  <sheetData>
    <row r="1" spans="1:6" x14ac:dyDescent="0.3">
      <c r="A1" s="12" t="s">
        <v>0</v>
      </c>
      <c r="B1" s="12"/>
      <c r="C1" s="12"/>
      <c r="D1" s="12"/>
      <c r="E1" s="12"/>
      <c r="F1" s="12"/>
    </row>
    <row r="2" spans="1:6" x14ac:dyDescent="0.3">
      <c r="A2" s="13" t="s">
        <v>10</v>
      </c>
      <c r="B2" s="13"/>
      <c r="C2" s="13"/>
      <c r="D2" s="13"/>
      <c r="E2" s="13"/>
      <c r="F2" s="13"/>
    </row>
    <row r="3" spans="1:6" x14ac:dyDescent="0.3">
      <c r="A3" s="13"/>
      <c r="B3" s="13"/>
      <c r="C3" s="13"/>
      <c r="D3" s="13"/>
      <c r="E3" s="13"/>
      <c r="F3" s="13"/>
    </row>
    <row r="4" spans="1:6" x14ac:dyDescent="0.3">
      <c r="A4" s="13"/>
      <c r="B4" s="13"/>
      <c r="C4" s="13"/>
      <c r="D4" s="13"/>
      <c r="E4" s="13"/>
      <c r="F4" s="13"/>
    </row>
    <row r="5" spans="1:6" x14ac:dyDescent="0.3">
      <c r="A5" s="13"/>
      <c r="B5" s="13"/>
      <c r="C5" s="13"/>
      <c r="D5" s="13"/>
      <c r="E5" s="13"/>
      <c r="F5" s="13"/>
    </row>
    <row r="6" spans="1:6" x14ac:dyDescent="0.3">
      <c r="A6" s="13"/>
      <c r="B6" s="13"/>
      <c r="C6" s="13"/>
      <c r="D6" s="13"/>
      <c r="E6" s="13"/>
      <c r="F6" s="13"/>
    </row>
    <row r="7" spans="1:6" ht="42" customHeight="1" x14ac:dyDescent="0.3">
      <c r="A7" s="13"/>
      <c r="B7" s="13"/>
      <c r="C7" s="13"/>
      <c r="D7" s="13"/>
      <c r="E7" s="13"/>
      <c r="F7" s="13"/>
    </row>
    <row r="8" spans="1:6" x14ac:dyDescent="0.3">
      <c r="A8" s="2"/>
      <c r="B8" s="2"/>
      <c r="C8" s="2"/>
      <c r="D8" s="2"/>
      <c r="E8" s="2"/>
      <c r="F8" s="2"/>
    </row>
    <row r="9" spans="1:6" x14ac:dyDescent="0.3">
      <c r="A9" s="2" t="s">
        <v>1</v>
      </c>
      <c r="B9" s="2"/>
      <c r="C9" s="3"/>
      <c r="D9" s="2" t="str">
        <f>IF(C9&lt;=C13,"At or Below","Above")</f>
        <v>At or Below</v>
      </c>
      <c r="E9" s="2"/>
      <c r="F9" s="2"/>
    </row>
    <row r="10" spans="1:6" x14ac:dyDescent="0.3">
      <c r="A10" s="2"/>
      <c r="B10" s="2"/>
      <c r="C10" s="2"/>
      <c r="D10" s="2"/>
      <c r="E10" s="2"/>
      <c r="F10" s="2"/>
    </row>
    <row r="11" spans="1:6" ht="28.8" x14ac:dyDescent="0.3">
      <c r="A11" s="2" t="s">
        <v>2</v>
      </c>
      <c r="B11" s="2"/>
      <c r="C11" s="3"/>
      <c r="D11" s="2" t="str">
        <f>IF(C11&lt;=C13,"At or Below","Above")</f>
        <v>At or Below</v>
      </c>
      <c r="E11" s="2"/>
      <c r="F11" s="2"/>
    </row>
    <row r="12" spans="1:6" x14ac:dyDescent="0.3">
      <c r="A12" s="2"/>
      <c r="B12" s="2"/>
      <c r="C12" s="2"/>
      <c r="D12" s="2"/>
      <c r="E12" s="2"/>
      <c r="F12" s="2"/>
    </row>
    <row r="13" spans="1:6" x14ac:dyDescent="0.3">
      <c r="A13" s="2" t="s">
        <v>3</v>
      </c>
      <c r="B13" s="2"/>
      <c r="C13" s="3"/>
      <c r="D13" s="2"/>
      <c r="E13" s="2"/>
      <c r="F13" s="2"/>
    </row>
    <row r="14" spans="1:6" x14ac:dyDescent="0.3">
      <c r="A14" s="2"/>
      <c r="B14" s="2"/>
      <c r="C14" s="2"/>
      <c r="D14" s="2"/>
      <c r="E14" s="2"/>
      <c r="F14" s="2"/>
    </row>
    <row r="15" spans="1:6" ht="154.19999999999999" customHeight="1" x14ac:dyDescent="0.3">
      <c r="A15" s="2" t="s">
        <v>4</v>
      </c>
      <c r="B15" s="2"/>
      <c r="C15" s="4" t="str">
        <f>IF(D9=D11,"No","Yes")</f>
        <v>No</v>
      </c>
      <c r="D15" s="14" t="str">
        <f>IF(C15="yes","Review Percentage Difference","STOP.  Values are Reasonably Compatible")</f>
        <v>STOP.  Values are Reasonably Compatible</v>
      </c>
      <c r="E15" s="13"/>
      <c r="F15" s="13"/>
    </row>
    <row r="16" spans="1:6" x14ac:dyDescent="0.3">
      <c r="A16" s="1"/>
      <c r="B16" s="1"/>
      <c r="C16" s="1"/>
      <c r="D16" s="1"/>
      <c r="E16" s="1"/>
      <c r="F16" s="1"/>
    </row>
    <row r="17" spans="1:6" hidden="1" x14ac:dyDescent="0.3">
      <c r="A17" s="5" t="s">
        <v>5</v>
      </c>
      <c r="B17" s="5"/>
      <c r="C17" s="6">
        <f>ABS(C9-C11)</f>
        <v>0</v>
      </c>
      <c r="D17" s="1"/>
      <c r="E17" s="1"/>
      <c r="F17" s="1"/>
    </row>
    <row r="18" spans="1:6" hidden="1" x14ac:dyDescent="0.3">
      <c r="A18" s="5"/>
      <c r="B18" s="5"/>
      <c r="C18" s="5"/>
      <c r="D18" s="1"/>
      <c r="E18" s="1"/>
      <c r="F18" s="1"/>
    </row>
    <row r="19" spans="1:6" hidden="1" x14ac:dyDescent="0.3">
      <c r="A19" s="5" t="s">
        <v>6</v>
      </c>
      <c r="B19" s="5"/>
      <c r="C19" s="6">
        <f>MIN(C9, C11)</f>
        <v>0</v>
      </c>
    </row>
    <row r="20" spans="1:6" hidden="1" x14ac:dyDescent="0.3">
      <c r="A20" s="5"/>
      <c r="B20" s="5"/>
      <c r="C20" s="6"/>
    </row>
    <row r="21" spans="1:6" hidden="1" x14ac:dyDescent="0.3">
      <c r="A21" s="5" t="s">
        <v>7</v>
      </c>
      <c r="B21" s="5"/>
      <c r="C21" s="11" t="e">
        <f>C17/C19</f>
        <v>#DIV/0!</v>
      </c>
      <c r="D21" s="7"/>
    </row>
    <row r="22" spans="1:6" hidden="1" x14ac:dyDescent="0.3">
      <c r="A22" s="5"/>
      <c r="B22" s="5"/>
      <c r="C22" s="5"/>
    </row>
    <row r="23" spans="1:6" x14ac:dyDescent="0.3">
      <c r="A23" t="s">
        <v>7</v>
      </c>
      <c r="C23" s="10" t="str">
        <f>IF(C15="yes", (C17/C19)*100, "")</f>
        <v/>
      </c>
      <c r="D23" t="s">
        <v>8</v>
      </c>
    </row>
    <row r="24" spans="1:6" x14ac:dyDescent="0.3">
      <c r="C24" s="8"/>
    </row>
    <row r="25" spans="1:6" x14ac:dyDescent="0.3">
      <c r="A25" s="5" t="s">
        <v>9</v>
      </c>
      <c r="C25" s="9" t="str">
        <f>IF(C23="","",IF(C23&lt;=20,"Yes","No"))</f>
        <v/>
      </c>
    </row>
  </sheetData>
  <sheetProtection algorithmName="SHA-512" hashValue="QEz/8HhnzFn78a6VBOFixb+8qkUK9Z/BFTTCpOI6Ahx+itS+T+Rqqn2L/9daVhOjFmAliJ9bMgBNDMKL/9nG5w==" saltValue="GIPVB/vWU38fi86w4t8wfQ==" spinCount="100000" sheet="1" objects="1" scenarios="1"/>
  <mergeCells count="3">
    <mergeCell ref="A1:F1"/>
    <mergeCell ref="A2:F7"/>
    <mergeCell ref="D15:F15"/>
  </mergeCells>
  <conditionalFormatting sqref="C23">
    <cfRule type="expression" dxfId="7" priority="2">
      <formula>C23=""</formula>
    </cfRule>
    <cfRule type="expression" dxfId="6" priority="3">
      <formula>C23&gt;20</formula>
    </cfRule>
    <cfRule type="expression" dxfId="5" priority="4">
      <formula>C23&lt;=20</formula>
    </cfRule>
  </conditionalFormatting>
  <conditionalFormatting sqref="C25">
    <cfRule type="expression" dxfId="4" priority="1">
      <formula>C23=""</formula>
    </cfRule>
    <cfRule type="expression" dxfId="3" priority="5">
      <formula>C25="No"</formula>
    </cfRule>
    <cfRule type="expression" dxfId="2" priority="6">
      <formula>C25="Yes"</formula>
    </cfRule>
  </conditionalFormatting>
  <conditionalFormatting sqref="D15:F15">
    <cfRule type="expression" dxfId="1" priority="7">
      <formula>C15="No"</formula>
    </cfRule>
    <cfRule type="expression" dxfId="0" priority="8">
      <formula>C15="yes"</formula>
    </cfRule>
  </conditionalFormatting>
  <dataValidations count="1">
    <dataValidation type="list" allowBlank="1" showInputMessage="1" showErrorMessage="1" sqref="C15" xr:uid="{00000000-0002-0000-0000-000000000000}">
      <formula1>"Yes, No"</formula1>
    </dataValidation>
  </dataValidation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Duke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Blake Gore</dc:creator>
  <cp:lastModifiedBy>Black, Deborah L</cp:lastModifiedBy>
  <dcterms:created xsi:type="dcterms:W3CDTF">2023-01-17T13:48:37Z</dcterms:created>
  <dcterms:modified xsi:type="dcterms:W3CDTF">2024-04-22T16:21:50Z</dcterms:modified>
</cp:coreProperties>
</file>